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<sst xmlns="http://schemas.openxmlformats.org/spreadsheetml/2006/main" count="43" uniqueCount="38">
  <si>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</si>
  <si>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</si>
  <si>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</si>
  <si>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</si>
  <si>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</si>
  <si>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</si>
  <si>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</si>
  <si>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</si>
  <si>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</si>
  <si>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</si>
  <si>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</si>
  <si>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</si>
  <si>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</si>
  <si>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</si>
  <si>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</si>
  <si>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</si>
  <si>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</si>
  <si>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</si>
  <si>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</si>
  <si>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</si>
  <si>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</si>
  <si>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</si>
  <si>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</si>
  <si>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</si>
  <si>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</si>
  <si>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</si>
  <si>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</si>
  <si>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</si>
  <si>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</si>
  <si>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</si>
  <si>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</si>
  <si>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</si>
  <si>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</si>
  <si>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</si>
  <si>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</si>
  <si>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</si>
  <si>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</si>
  <si>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январь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</si>
</sst>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19" zoomScale="70" zoomScaleNormal="70" workbookViewId="0">
      <selection activeCell="L29" sqref="L29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19723.024999999998</v>
      </c>
      <c r="C9" s="105">
        <f>C10+C11</f>
        <v>9984.6119999999992</v>
      </c>
      <c r="D9" s="105">
        <f t="shared" ref="D9:G9" si="0">D10+D11</f>
        <v>7979.7150000000001</v>
      </c>
      <c r="E9" s="105"/>
      <c r="F9" s="105">
        <f t="shared" si="0"/>
        <v>1740.5</v>
      </c>
      <c r="G9" s="105">
        <f t="shared" si="0"/>
        <v>18.198</v>
      </c>
      <c r="H9" s="116">
        <f>SUM(I9:M9)</f>
        <v>16.366</v>
      </c>
      <c r="I9" s="105">
        <f>SUM(I10:I11)</f>
        <v>16.366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2696.7510000000002</v>
      </c>
      <c r="C10" s="113">
        <v>1568.248</v>
      </c>
      <c r="D10" s="113">
        <v>1128.5029999999999</v>
      </c>
      <c r="E10" s="114"/>
      <c r="F10" s="114"/>
      <c r="G10" s="114"/>
      <c r="H10" s="109">
        <f>SUM(I10:M10)</f>
        <v>3.274</v>
      </c>
      <c r="I10" s="115">
        <v>3.274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17026.274000000001</v>
      </c>
      <c r="C11" s="88">
        <v>8416.3639999999996</v>
      </c>
      <c r="D11" s="88">
        <v>6851.2120000000004</v>
      </c>
      <c r="E11" s="88"/>
      <c r="F11" s="88">
        <v>1740.5</v>
      </c>
      <c r="G11" s="88">
        <v>18.198</v>
      </c>
      <c r="H11" s="109">
        <f t="shared" ref="H11:H24" si="2">SUM(I11:M11)</f>
        <v>13.092000000000001</v>
      </c>
      <c r="I11" s="88">
        <v>13.092000000000001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5505.8910000000005</v>
      </c>
      <c r="C12" s="92"/>
      <c r="D12" s="92">
        <v>4798.9920000000002</v>
      </c>
      <c r="E12" s="92">
        <v>706.899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17.776</v>
      </c>
      <c r="C13" s="92"/>
      <c r="D13" s="95"/>
      <c r="E13" s="95"/>
      <c r="F13" s="95">
        <v>17.776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686.73</v>
      </c>
      <c r="C14" s="92"/>
      <c r="D14" s="95">
        <v>686.73</v>
      </c>
      <c r="E14" s="95"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97142.703000000009</v>
      </c>
      <c r="C15" s="95"/>
      <c r="D15" s="95">
        <f>SUM(D16:D17)</f>
        <v>95786.441000000006</v>
      </c>
      <c r="E15" s="95">
        <f t="shared" ref="E15" si="3">SUM(E16:E17)</f>
        <v>65.352000000000004</v>
      </c>
      <c r="F15" s="95">
        <f>SUM(F16:F17)</f>
        <v>1288.0039999999999</v>
      </c>
      <c r="G15" s="95">
        <f>SUM(G16:G17)</f>
        <v>2.9060000000000001</v>
      </c>
      <c r="H15" s="110">
        <f>SUM(H16:H17)</f>
        <v>104.996</v>
      </c>
      <c r="I15" s="95"/>
      <c r="J15" s="99">
        <f>J16+J17</f>
        <v>104.996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71856.558000000005</v>
      </c>
      <c r="C16" s="92"/>
      <c r="D16" s="117">
        <v>71856.558000000005</v>
      </c>
      <c r="E16" s="117"/>
      <c r="F16" s="117"/>
      <c r="G16" s="117"/>
      <c r="H16" s="110">
        <f>SUM(I16:M16)</f>
        <v>104.996</v>
      </c>
      <c r="I16" s="92"/>
      <c r="J16" s="118">
        <v>104.996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25286.145</v>
      </c>
      <c r="C17" s="92"/>
      <c r="D17" s="117">
        <v>23929.883000000002</v>
      </c>
      <c r="E17" s="117">
        <v>65.352000000000004</v>
      </c>
      <c r="F17" s="117">
        <v>1288.0039999999999</v>
      </c>
      <c r="G17" s="117">
        <v>2.9060000000000001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22464.147000000001</v>
      </c>
      <c r="C19" s="92"/>
      <c r="D19" s="92">
        <v>22464.147000000001</v>
      </c>
      <c r="E19" s="92"/>
      <c r="F19" s="92"/>
      <c r="G19" s="92"/>
      <c r="H19" s="110">
        <f>SUM(I19:M19)</f>
        <v>36.630000000000003</v>
      </c>
      <c r="I19" s="92"/>
      <c r="J19" s="92">
        <v>36.630000000000003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21876.608999999997</v>
      </c>
      <c r="C20" s="92"/>
      <c r="D20" s="92">
        <f>SUM(D21:D23)</f>
        <v>19652.170999999998</v>
      </c>
      <c r="E20" s="92">
        <f>SUM(E21:E23)</f>
        <v>2224.4380000000001</v>
      </c>
      <c r="F20" s="92"/>
      <c r="G20" s="92"/>
      <c r="H20" s="110">
        <f>SUM(I20:M20)</f>
        <v>35.003</v>
      </c>
      <c r="I20" s="92"/>
      <c r="J20" s="92">
        <f>SUM(J21:J23)</f>
        <v>30.731000000000002</v>
      </c>
      <c r="K20" s="92">
        <f>SUM(K21:K23)</f>
        <v>4.2720000000000002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19652.170999999998</v>
      </c>
      <c r="C21" s="92"/>
      <c r="D21" s="117">
        <v>19652.170999999998</v>
      </c>
      <c r="E21" s="117"/>
      <c r="F21" s="92"/>
      <c r="G21" s="92"/>
      <c r="H21" s="110">
        <f>SUM(I21:M21)</f>
        <v>30.731000000000002</v>
      </c>
      <c r="I21" s="92"/>
      <c r="J21" s="117">
        <v>30.731000000000002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1995.1179999999999</v>
      </c>
      <c r="C22" s="92"/>
      <c r="D22" s="104"/>
      <c r="E22" s="117">
        <v>1995.1179999999999</v>
      </c>
      <c r="F22" s="92"/>
      <c r="G22" s="92"/>
      <c r="H22" s="110">
        <f>SUM(I22:M22)</f>
        <v>3.798</v>
      </c>
      <c r="I22" s="92"/>
      <c r="J22" s="103"/>
      <c r="K22" s="117">
        <v>3.798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229.32</v>
      </c>
      <c r="C23" s="92"/>
      <c r="D23" s="104"/>
      <c r="E23" s="117">
        <v>229.32</v>
      </c>
      <c r="F23" s="92"/>
      <c r="G23" s="92"/>
      <c r="H23" s="110">
        <f t="shared" si="2"/>
        <v>0.47399999999999998</v>
      </c>
      <c r="I23" s="92"/>
      <c r="J23" s="103"/>
      <c r="K23" s="117">
        <v>0.47399999999999998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68.829000000000008</v>
      </c>
      <c r="C24" s="92"/>
      <c r="D24" s="92"/>
      <c r="E24" s="92"/>
      <c r="F24" s="92">
        <v>52.237000000000002</v>
      </c>
      <c r="G24" s="92">
        <v>16.591999999999999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32566.800000000003</v>
      </c>
      <c r="C25" s="92"/>
      <c r="D25" s="92">
        <f>SUM(D26:D26)</f>
        <v>17903.688000000002</v>
      </c>
      <c r="E25" s="92">
        <f>SUM(E26)</f>
        <v>11219.416999999999</v>
      </c>
      <c r="F25" s="92">
        <f>F26</f>
        <v>3437.7909999999997</v>
      </c>
      <c r="G25" s="92">
        <f>G26</f>
        <v>5.9039999999999999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32566.800000000003</v>
      </c>
      <c r="C26" s="84"/>
      <c r="D26" s="88">
        <v>17903.688000000002</v>
      </c>
      <c r="E26" s="88">
        <v>11219.416999999999</v>
      </c>
      <c r="F26" s="88">
        <v>3437.7909999999997</v>
      </c>
      <c r="G26" s="88">
        <v>5.9039999999999999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72866.39899999999</v>
      </c>
      <c r="C27" s="92">
        <f>SUM(C28:C29)</f>
        <v>0</v>
      </c>
      <c r="D27" s="92">
        <f>SUM(D28:D29)</f>
        <v>71083.929999999993</v>
      </c>
      <c r="E27" s="92">
        <f>SUM(E28:E29)</f>
        <v>548.32399999999996</v>
      </c>
      <c r="F27" s="92">
        <f t="shared" ref="F27:G27" si="4">SUM(F28:F29)</f>
        <v>1234.1450000000002</v>
      </c>
      <c r="G27" s="92">
        <f t="shared" si="4"/>
        <v>0</v>
      </c>
      <c r="H27" s="110">
        <f>SUM(I27:M27)</f>
        <v>86.662999999999997</v>
      </c>
      <c r="I27" s="92">
        <f>SUM(I28:I29)</f>
        <v>0</v>
      </c>
      <c r="J27" s="92">
        <f>SUM(J28:J29)</f>
        <v>86.662999999999997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5">SUM(C28:G28)</f>
        <v>4992.7449999999999</v>
      </c>
      <c r="C28" s="88"/>
      <c r="D28" s="88">
        <v>4992.7449999999999</v>
      </c>
      <c r="E28" s="88"/>
      <c r="F28" s="88"/>
      <c r="G28" s="88"/>
      <c r="H28" s="110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5"/>
        <v>67873.653999999995</v>
      </c>
      <c r="C29" s="88"/>
      <c r="D29" s="108">
        <v>66091.184999999998</v>
      </c>
      <c r="E29" s="88">
        <v>548.32399999999996</v>
      </c>
      <c r="F29" s="88">
        <v>1234.1450000000002</v>
      </c>
      <c r="G29" s="88"/>
      <c r="H29" s="110">
        <f t="shared" si="6"/>
        <v>88.155000000000001</v>
      </c>
      <c r="I29" s="88"/>
      <c r="J29" s="88">
        <v>86.662999999999997</v>
      </c>
      <c r="K29" s="90"/>
      <c r="L29" s="91">
        <v>1.492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5"/>
        <v>287.44499999999999</v>
      </c>
      <c r="C30" s="88"/>
      <c r="D30" s="92">
        <v>287.44499999999999</v>
      </c>
      <c r="E30" s="88"/>
      <c r="F30" s="88"/>
      <c r="G30" s="88"/>
      <c r="H30" s="110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5"/>
        <v>2710.5250000000001</v>
      </c>
      <c r="C31" s="88"/>
      <c r="D31" s="92">
        <v>2710.5250000000001</v>
      </c>
      <c r="E31" s="88"/>
      <c r="F31" s="88"/>
      <c r="G31" s="88"/>
      <c r="H31" s="110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5"/>
        <v>972.17600000000004</v>
      </c>
      <c r="C32" s="88"/>
      <c r="D32" s="92">
        <v>972.17600000000004</v>
      </c>
      <c r="E32" s="88"/>
      <c r="F32" s="88"/>
      <c r="G32" s="88"/>
      <c r="H32" s="110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5"/>
        <v>2582.511</v>
      </c>
      <c r="C33" s="88"/>
      <c r="D33" s="92">
        <v>2582.511</v>
      </c>
      <c r="E33" s="88"/>
      <c r="F33" s="88"/>
      <c r="G33" s="88"/>
      <c r="H33" s="110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5"/>
        <v>3898.2870000000003</v>
      </c>
      <c r="C34" s="88"/>
      <c r="D34" s="92">
        <v>3885.3690000000001</v>
      </c>
      <c r="E34" s="88"/>
      <c r="F34" s="119">
        <v>12.917999999999999</v>
      </c>
      <c r="G34" s="88"/>
      <c r="H34" s="110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H35" si="7">SUM(B9:B34)-B9-B15-B20-B25-B27</f>
        <v>283369.853</v>
      </c>
      <c r="C35" s="107">
        <f t="shared" ref="C35" si="8">SUM(C9:C34)-C9-C15-C20-C25-C27</f>
        <v>9984.6119999999992</v>
      </c>
      <c r="D35" s="107">
        <f t="shared" ref="D35" si="9">SUM(D9:D34)-D9-D15-D20-D25-D27</f>
        <v>250793.84000000003</v>
      </c>
      <c r="E35" s="107">
        <f t="shared" ref="E35" si="10">SUM(E9:E34)-E9-E15-E20-E25-E27</f>
        <v>14764.430000000002</v>
      </c>
      <c r="F35" s="107">
        <f t="shared" ref="F35" si="11">SUM(F9:F34)-F9-F15-F20-F25-F27</f>
        <v>7783.371000000001</v>
      </c>
      <c r="G35" s="107">
        <f t="shared" ref="G35" si="12">SUM(G9:G34)-G9-G15-G20-G25-G27</f>
        <v>43.599999999999994</v>
      </c>
      <c r="H35" s="107">
        <f t="shared" si="7"/>
        <v>281.15000000000003</v>
      </c>
      <c r="I35" s="107">
        <f t="shared" ref="I35" si="13">SUM(I9:I34)-I9-I15-I20-I25-I27</f>
        <v>16.366</v>
      </c>
      <c r="J35" s="107">
        <f t="shared" ref="J35" si="14">SUM(J9:J34)-J9-J15-J20-J25-J27</f>
        <v>259.02000000000004</v>
      </c>
      <c r="K35" s="107">
        <f t="shared" ref="K35" si="15">SUM(K9:K34)-K9-K15-K20-K25-K27</f>
        <v>4.2720000000000002</v>
      </c>
      <c r="L35" s="107">
        <f t="shared" ref="L35" si="16">SUM(L9:L34)-L9-L15-L20-L25-L27</f>
        <v>1.492</v>
      </c>
      <c r="M35" s="107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2024-04-23T05:14:07Z</dcterms:modified>
</cp:coreProperties>
</file>